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org">[1]Титульный!$G$18</definedName>
  </definedNames>
  <calcPr calcId="144525"/>
</workbook>
</file>

<file path=xl/calcChain.xml><?xml version="1.0" encoding="utf-8"?>
<calcChain xmlns="http://schemas.openxmlformats.org/spreadsheetml/2006/main">
  <c r="C66" i="1" l="1"/>
  <c r="C65" i="1"/>
  <c r="C64" i="1"/>
  <c r="C63" i="1"/>
  <c r="C62" i="1"/>
  <c r="C61" i="1"/>
  <c r="C60" i="1"/>
  <c r="C59" i="1"/>
  <c r="C58" i="1"/>
  <c r="C57" i="1"/>
  <c r="C55" i="1"/>
  <c r="C54" i="1"/>
  <c r="C53" i="1"/>
  <c r="G51" i="1"/>
  <c r="F51" i="1"/>
  <c r="E51" i="1"/>
  <c r="D51" i="1"/>
  <c r="C51" i="1" s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G29" i="1"/>
  <c r="F29" i="1"/>
  <c r="E29" i="1"/>
  <c r="D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A3" i="1"/>
  <c r="C29" i="1" l="1"/>
</calcChain>
</file>

<file path=xl/sharedStrings.xml><?xml version="1.0" encoding="utf-8"?>
<sst xmlns="http://schemas.openxmlformats.org/spreadsheetml/2006/main" count="69" uniqueCount="41">
  <si>
    <t>Сведения об отпуске (передаче) электроэнергии распределительными сетевыми организациями отдельным категориям потребителей</t>
  </si>
  <si>
    <t>Коды по ОКЕИ: 1000 киловатт-часов – 246, мегаватт – 215, тысяча рублей – 384</t>
  </si>
  <si>
    <t>Наименование показателя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</si>
  <si>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</si>
  <si>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</si>
  <si>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</si>
  <si>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</si>
  <si>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</si>
  <si>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</si>
  <si>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</si>
  <si>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Электроэнергия (тыс. кВт ч)</t>
  </si>
  <si>
    <t xml:space="preserve">Поступление в сеть из других организаций, в том числе: </t>
  </si>
  <si>
    <t>из сетей ФСК</t>
  </si>
  <si>
    <t>от генерирующих компаний и блок-станций</t>
  </si>
  <si>
    <t>от смежных сетевых организаций</t>
  </si>
  <si>
    <t>Поступление в сеть из других уровней напряжения (трансформация)</t>
  </si>
  <si>
    <t xml:space="preserve">НН </t>
  </si>
  <si>
    <t xml:space="preserve">Отпуск из сети, в том числе: </t>
  </si>
  <si>
    <t>конечные потребители - юридические лица (кроме совмещающих с передачей)</t>
  </si>
  <si>
    <t>население и приравненные к ним группы</t>
  </si>
  <si>
    <t>другие сети, в том числе потребители имеющие статус ТСО</t>
  </si>
  <si>
    <t>поставщики</t>
  </si>
  <si>
    <t>Отпуск в сеть других уровней напряжения</t>
  </si>
  <si>
    <t>Хозяйственные нужды организации</t>
  </si>
  <si>
    <t>Генерация на установках организации (совмещение деятельности)</t>
  </si>
  <si>
    <t>Собственное потребление (совмещение деятельности)</t>
  </si>
  <si>
    <t>Потери, в том числе:</t>
  </si>
  <si>
    <t xml:space="preserve">относимые на собственное потребление </t>
  </si>
  <si>
    <t>Небаланс</t>
  </si>
  <si>
    <t>Мощность (МВт)</t>
  </si>
  <si>
    <t>другие сети</t>
  </si>
  <si>
    <t>Заявленная мощность</t>
  </si>
  <si>
    <t>Максимальная мощность</t>
  </si>
  <si>
    <t>Резервируемая мощность</t>
  </si>
  <si>
    <t>Фактический полезный отпуск конечным потребителям (тыс кВт ч)</t>
  </si>
  <si>
    <t>Полезный отпуск конечным потребителям, в том числе:</t>
  </si>
  <si>
    <t>по одноставочному тарифу</t>
  </si>
  <si>
    <t>по двухставочному тарифу, в том числе:</t>
  </si>
  <si>
    <t>мощность</t>
  </si>
  <si>
    <t>компенсация потерь</t>
  </si>
  <si>
    <t>Полезный отпуск потребителям ГП, ЭСО, ЭСК, в том числе: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</si>
</sst>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63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9"/>
      <color indexed="63"/>
      <name val="Tahoma"/>
      <family val="2"/>
      <charset val="204"/>
    </font>
    <font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49" fontId="5" fillId="0" borderId="0" applyBorder="0">
      <alignment vertical="top"/>
    </xf>
    <xf numFmtId="0" fontId="1" fillId="0" borderId="0"/>
  </cellStyleXfs>
  <cellXfs count="21">
    <xf numFmtId="0" fontId="0" fillId="0" borderId="0" xfId="0"/>
    <xf numFmtId="0" fontId="2" fillId="0" borderId="0" xfId="1" applyFont="1" applyBorder="1" applyAlignment="1" applyProtection="1">
      <alignment vertical="center"/>
    </xf>
    <xf numFmtId="0" fontId="4" fillId="0" borderId="1" xfId="2" applyFont="1" applyFill="1" applyBorder="1" applyAlignment="1" applyProtection="1">
      <alignment vertical="center"/>
    </xf>
    <xf numFmtId="0" fontId="4" fillId="0" borderId="1" xfId="1" applyFont="1" applyFill="1" applyBorder="1" applyAlignment="1" applyProtection="1">
      <alignment horizontal="center" vertical="center"/>
    </xf>
    <xf numFmtId="0" fontId="2" fillId="0" borderId="0" xfId="2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center" vertical="center"/>
    </xf>
    <xf numFmtId="0" fontId="2" fillId="0" borderId="1" xfId="1" applyFont="1" applyBorder="1" applyAlignment="1" applyProtection="1">
      <alignment vertical="center"/>
    </xf>
    <xf numFmtId="49" fontId="2" fillId="0" borderId="1" xfId="3" applyFont="1" applyBorder="1" applyAlignment="1">
      <alignment horizontal="right" vertical="center"/>
    </xf>
    <xf numFmtId="0" fontId="2" fillId="0" borderId="2" xfId="4" applyFont="1" applyBorder="1" applyAlignment="1" applyProtection="1">
      <alignment horizontal="center" vertical="center" wrapText="1"/>
    </xf>
    <xf numFmtId="0" fontId="2" fillId="0" borderId="2" xfId="4" applyFont="1" applyBorder="1" applyAlignment="1" applyProtection="1">
      <alignment horizontal="center" vertical="center" wrapText="1"/>
    </xf>
    <xf numFmtId="0" fontId="2" fillId="0" borderId="1" xfId="1" applyFont="1" applyBorder="1" applyAlignment="1" applyProtection="1">
      <alignment horizontal="center" vertical="center" wrapText="1"/>
    </xf>
    <xf numFmtId="49" fontId="2" fillId="0" borderId="2" xfId="3" applyFont="1" applyBorder="1" applyAlignment="1">
      <alignment horizontal="center" vertical="center"/>
    </xf>
    <xf numFmtId="49" fontId="2" fillId="0" borderId="2" xfId="3" applyFont="1" applyBorder="1" applyAlignment="1">
      <alignment vertical="center" wrapText="1"/>
    </xf>
    <xf numFmtId="49" fontId="2" fillId="0" borderId="2" xfId="3" applyFont="1" applyBorder="1" applyAlignment="1">
      <alignment horizontal="center" vertical="center" wrapText="1"/>
    </xf>
    <xf numFmtId="164" fontId="2" fillId="2" borderId="2" xfId="3" applyNumberFormat="1" applyFont="1" applyFill="1" applyBorder="1" applyAlignment="1" applyProtection="1">
      <alignment horizontal="right" vertical="center"/>
    </xf>
    <xf numFmtId="164" fontId="2" fillId="3" borderId="2" xfId="3" applyNumberFormat="1" applyFont="1" applyFill="1" applyBorder="1" applyAlignment="1" applyProtection="1">
      <alignment horizontal="right" vertical="center"/>
      <protection locked="0"/>
    </xf>
    <xf numFmtId="164" fontId="2" fillId="3" borderId="2" xfId="1" applyNumberFormat="1" applyFont="1" applyFill="1" applyBorder="1" applyAlignment="1" applyProtection="1">
      <alignment horizontal="right" vertical="center"/>
      <protection locked="0"/>
    </xf>
    <xf numFmtId="49" fontId="2" fillId="0" borderId="3" xfId="3" applyFont="1" applyBorder="1" applyAlignment="1">
      <alignment vertical="center" wrapText="1"/>
    </xf>
    <xf numFmtId="49" fontId="2" fillId="0" borderId="3" xfId="3" applyFont="1" applyBorder="1" applyAlignment="1">
      <alignment horizontal="center" vertical="center" wrapText="1"/>
    </xf>
    <xf numFmtId="164" fontId="2" fillId="2" borderId="3" xfId="3" applyNumberFormat="1" applyFont="1" applyFill="1" applyBorder="1" applyAlignment="1" applyProtection="1">
      <alignment horizontal="right" vertical="center"/>
    </xf>
    <xf numFmtId="164" fontId="2" fillId="3" borderId="3" xfId="1" applyNumberFormat="1" applyFont="1" applyFill="1" applyBorder="1" applyAlignment="1" applyProtection="1">
      <alignment horizontal="right" vertical="center"/>
      <protection locked="0"/>
    </xf>
  </cellXfs>
  <cellStyles count="5">
    <cellStyle name="Обычный" xfId="0" builtinId="0"/>
    <cellStyle name="Обычный 10" xfId="3"/>
    <cellStyle name="Обычный_Полезный отпуск электроэнергии и мощности, реализуемой по регулируемым ценам" xfId="1"/>
    <cellStyle name="Обычный_Сведения об отпуске (передаче) электроэнергии потребителям распределительными сетевыми организациями" xfId="4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ocuments/&#1044;&#1086;&#1082;&#1091;&#1084;&#1077;&#1085;&#1090;&#1099;%20&#1047;&#1040;&#1054;%20&#1053;&#1069;&#1057;/&#1056;&#1077;&#1075;&#1080;&#1086;&#1085;&#1072;&#1083;&#1100;&#1085;&#1072;&#1103;%20&#1101;&#1085;&#1077;&#1088;&#1075;&#1077;&#1090;&#1080;&#1095;&#1077;&#1089;&#1082;&#1072;&#1103;%20&#1082;&#1086;&#1084;&#1080;&#1089;&#1089;&#1080;&#1103;/46%20&#1092;&#1086;&#1088;&#1084;&#1072;/2014/46EP.ST(v2.0)%20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gion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</sheetNames>
    <sheetDataSet>
      <sheetData sheetId="0"/>
      <sheetData sheetId="1"/>
      <sheetData sheetId="2">
        <row r="18">
          <cell r="G18" t="str">
            <v>ЗАО "НадымЭнергоСбыт"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topLeftCell="A52" workbookViewId="0">
      <selection activeCell="A71" sqref="A71"/>
    </sheetView>
  </sheetViews>
  <sheetFormatPr defaultRowHeight="15" x14ac:dyDescent="0.25"/>
  <cols>
    <col min="1" max="1" width="67.42578125" customWidth="1"/>
    <col min="2" max="2" width="10.140625" bestFit="1" customWidth="1"/>
    <col min="3" max="3" width="14.42578125" customWidth="1"/>
    <col min="4" max="4" width="8.5703125" customWidth="1"/>
    <col min="5" max="5" width="10.28515625" customWidth="1"/>
    <col min="6" max="6" width="12.42578125" customWidth="1"/>
    <col min="7" max="7" width="16.8554687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2" t="s">
        <v>0</v>
      </c>
      <c r="B2" s="3"/>
      <c r="C2" s="3"/>
      <c r="D2" s="3"/>
      <c r="E2" s="3"/>
      <c r="F2" s="3"/>
      <c r="G2" s="3"/>
    </row>
    <row r="3" spans="1:7" x14ac:dyDescent="0.25">
      <c r="A3" s="4" t="str">
        <f>IF(org="","Не определено",org)</f>
        <v>ЗАО "НадымЭнергоСбыт"</v>
      </c>
      <c r="B3" s="5"/>
      <c r="C3" s="5"/>
      <c r="D3" s="5"/>
      <c r="E3" s="5"/>
      <c r="F3" s="5"/>
      <c r="G3" s="5"/>
    </row>
    <row r="4" spans="1:7" x14ac:dyDescent="0.25">
      <c r="A4" s="6"/>
      <c r="B4" s="6"/>
      <c r="C4" s="6"/>
      <c r="D4" s="6"/>
      <c r="E4" s="6"/>
      <c r="F4" s="6"/>
      <c r="G4" s="7" t="s">
        <v>1</v>
      </c>
    </row>
    <row r="5" spans="1:7" x14ac:dyDescent="0.25">
      <c r="A5" s="8" t="s">
        <v>2</v>
      </c>
      <c r="B5" s="8" t="s">
        <v>3</v>
      </c>
      <c r="C5" s="8" t="s">
        <v>4</v>
      </c>
      <c r="D5" s="8" t="s">
        <v>5</v>
      </c>
      <c r="E5" s="8"/>
      <c r="F5" s="8"/>
      <c r="G5" s="8"/>
    </row>
    <row r="6" spans="1:7" x14ac:dyDescent="0.25">
      <c r="A6" s="8"/>
      <c r="B6" s="8"/>
      <c r="C6" s="8"/>
      <c r="D6" s="9" t="s">
        <v>6</v>
      </c>
      <c r="E6" s="9" t="s">
        <v>7</v>
      </c>
      <c r="F6" s="9" t="s">
        <v>8</v>
      </c>
      <c r="G6" s="9" t="s">
        <v>9</v>
      </c>
    </row>
    <row r="7" spans="1:7" x14ac:dyDescent="0.25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</row>
    <row r="8" spans="1:7" x14ac:dyDescent="0.25">
      <c r="A8" s="11" t="s">
        <v>10</v>
      </c>
      <c r="B8" s="11"/>
      <c r="C8" s="11"/>
      <c r="D8" s="11"/>
      <c r="E8" s="11"/>
      <c r="F8" s="11"/>
      <c r="G8" s="11"/>
    </row>
    <row r="9" spans="1:7" x14ac:dyDescent="0.25">
      <c r="A9" s="12" t="s">
        <v>11</v>
      </c>
      <c r="B9" s="13">
        <v>10</v>
      </c>
      <c r="C9" s="14">
        <f>SUM(D9:G9)</f>
        <v>7312.8490000000002</v>
      </c>
      <c r="D9" s="15"/>
      <c r="E9" s="15"/>
      <c r="F9" s="15">
        <v>7312.8490000000002</v>
      </c>
      <c r="G9" s="15"/>
    </row>
    <row r="10" spans="1:7" x14ac:dyDescent="0.25">
      <c r="A10" s="12" t="s">
        <v>12</v>
      </c>
      <c r="B10" s="13">
        <v>20</v>
      </c>
      <c r="C10" s="14">
        <f t="shared" ref="C10:C66" si="0">SUM(D10:G10)</f>
        <v>0</v>
      </c>
      <c r="D10" s="15"/>
      <c r="E10" s="15"/>
      <c r="F10" s="15"/>
      <c r="G10" s="15"/>
    </row>
    <row r="11" spans="1:7" x14ac:dyDescent="0.25">
      <c r="A11" s="12" t="s">
        <v>13</v>
      </c>
      <c r="B11" s="13">
        <v>30</v>
      </c>
      <c r="C11" s="14">
        <f t="shared" si="0"/>
        <v>0</v>
      </c>
      <c r="D11" s="15"/>
      <c r="E11" s="15"/>
      <c r="F11" s="15"/>
      <c r="G11" s="15"/>
    </row>
    <row r="12" spans="1:7" x14ac:dyDescent="0.25">
      <c r="A12" s="12" t="s">
        <v>14</v>
      </c>
      <c r="B12" s="13">
        <v>40</v>
      </c>
      <c r="C12" s="14">
        <f t="shared" si="0"/>
        <v>0</v>
      </c>
      <c r="D12" s="15"/>
      <c r="E12" s="15"/>
      <c r="F12" s="15"/>
      <c r="G12" s="15"/>
    </row>
    <row r="13" spans="1:7" x14ac:dyDescent="0.25">
      <c r="A13" s="12" t="s">
        <v>15</v>
      </c>
      <c r="B13" s="13">
        <v>50</v>
      </c>
      <c r="C13" s="14">
        <f t="shared" si="0"/>
        <v>523.31299999999999</v>
      </c>
      <c r="D13" s="15"/>
      <c r="E13" s="15"/>
      <c r="F13" s="15"/>
      <c r="G13" s="15">
        <v>523.31299999999999</v>
      </c>
    </row>
    <row r="14" spans="1:7" x14ac:dyDescent="0.25">
      <c r="A14" s="12" t="s">
        <v>6</v>
      </c>
      <c r="B14" s="13">
        <v>60</v>
      </c>
      <c r="C14" s="14">
        <f t="shared" si="0"/>
        <v>0</v>
      </c>
      <c r="D14" s="15"/>
      <c r="E14" s="15"/>
      <c r="F14" s="15"/>
      <c r="G14" s="15"/>
    </row>
    <row r="15" spans="1:7" x14ac:dyDescent="0.25">
      <c r="A15" s="12" t="s">
        <v>7</v>
      </c>
      <c r="B15" s="13">
        <v>70</v>
      </c>
      <c r="C15" s="14">
        <f t="shared" si="0"/>
        <v>0</v>
      </c>
      <c r="D15" s="15"/>
      <c r="E15" s="15"/>
      <c r="F15" s="15"/>
      <c r="G15" s="15"/>
    </row>
    <row r="16" spans="1:7" x14ac:dyDescent="0.25">
      <c r="A16" s="12" t="s">
        <v>8</v>
      </c>
      <c r="B16" s="13">
        <v>80</v>
      </c>
      <c r="C16" s="14">
        <f t="shared" si="0"/>
        <v>0</v>
      </c>
      <c r="D16" s="15"/>
      <c r="E16" s="15"/>
      <c r="F16" s="15"/>
      <c r="G16" s="15"/>
    </row>
    <row r="17" spans="1:7" x14ac:dyDescent="0.25">
      <c r="A17" s="12" t="s">
        <v>16</v>
      </c>
      <c r="B17" s="13">
        <v>90</v>
      </c>
      <c r="C17" s="14">
        <f t="shared" si="0"/>
        <v>0</v>
      </c>
      <c r="D17" s="15"/>
      <c r="E17" s="15"/>
      <c r="F17" s="15"/>
      <c r="G17" s="15"/>
    </row>
    <row r="18" spans="1:7" x14ac:dyDescent="0.25">
      <c r="A18" s="12" t="s">
        <v>17</v>
      </c>
      <c r="B18" s="13">
        <v>100</v>
      </c>
      <c r="C18" s="14">
        <f t="shared" si="0"/>
        <v>6909.8119999999999</v>
      </c>
      <c r="D18" s="15"/>
      <c r="E18" s="15"/>
      <c r="F18" s="15">
        <v>6419.9210000000003</v>
      </c>
      <c r="G18" s="15">
        <v>489.89100000000002</v>
      </c>
    </row>
    <row r="19" spans="1:7" ht="22.5" x14ac:dyDescent="0.25">
      <c r="A19" s="12" t="s">
        <v>18</v>
      </c>
      <c r="B19" s="13">
        <v>110</v>
      </c>
      <c r="C19" s="14">
        <f t="shared" si="0"/>
        <v>6140.4749999999995</v>
      </c>
      <c r="D19" s="15"/>
      <c r="E19" s="15"/>
      <c r="F19" s="15">
        <v>5650.5839999999998</v>
      </c>
      <c r="G19" s="15">
        <v>489.89100000000002</v>
      </c>
    </row>
    <row r="20" spans="1:7" x14ac:dyDescent="0.25">
      <c r="A20" s="12" t="s">
        <v>19</v>
      </c>
      <c r="B20" s="13">
        <v>120</v>
      </c>
      <c r="C20" s="14">
        <f t="shared" si="0"/>
        <v>0</v>
      </c>
      <c r="D20" s="15"/>
      <c r="E20" s="15"/>
      <c r="F20" s="15"/>
      <c r="G20" s="15"/>
    </row>
    <row r="21" spans="1:7" x14ac:dyDescent="0.25">
      <c r="A21" s="12" t="s">
        <v>20</v>
      </c>
      <c r="B21" s="13">
        <v>130</v>
      </c>
      <c r="C21" s="14">
        <f t="shared" si="0"/>
        <v>769.33699999999999</v>
      </c>
      <c r="D21" s="15"/>
      <c r="E21" s="15"/>
      <c r="F21" s="15">
        <v>769.33699999999999</v>
      </c>
      <c r="G21" s="15"/>
    </row>
    <row r="22" spans="1:7" x14ac:dyDescent="0.25">
      <c r="A22" s="12" t="s">
        <v>21</v>
      </c>
      <c r="B22" s="13">
        <v>140</v>
      </c>
      <c r="C22" s="14">
        <f t="shared" si="0"/>
        <v>0</v>
      </c>
      <c r="D22" s="15"/>
      <c r="E22" s="15"/>
      <c r="F22" s="15"/>
      <c r="G22" s="15"/>
    </row>
    <row r="23" spans="1:7" x14ac:dyDescent="0.25">
      <c r="A23" s="12" t="s">
        <v>22</v>
      </c>
      <c r="B23" s="13">
        <v>150</v>
      </c>
      <c r="C23" s="14">
        <f t="shared" si="0"/>
        <v>523.31299999999999</v>
      </c>
      <c r="D23" s="15"/>
      <c r="E23" s="15"/>
      <c r="F23" s="15">
        <v>523.31299999999999</v>
      </c>
      <c r="G23" s="15"/>
    </row>
    <row r="24" spans="1:7" x14ac:dyDescent="0.25">
      <c r="A24" s="12" t="s">
        <v>23</v>
      </c>
      <c r="B24" s="13">
        <v>160</v>
      </c>
      <c r="C24" s="14">
        <f t="shared" si="0"/>
        <v>0</v>
      </c>
      <c r="D24" s="15"/>
      <c r="E24" s="15"/>
      <c r="F24" s="15"/>
      <c r="G24" s="15"/>
    </row>
    <row r="25" spans="1:7" x14ac:dyDescent="0.25">
      <c r="A25" s="12" t="s">
        <v>24</v>
      </c>
      <c r="B25" s="13">
        <v>170</v>
      </c>
      <c r="C25" s="14">
        <f t="shared" si="0"/>
        <v>0</v>
      </c>
      <c r="D25" s="15"/>
      <c r="E25" s="15"/>
      <c r="F25" s="15"/>
      <c r="G25" s="15"/>
    </row>
    <row r="26" spans="1:7" x14ac:dyDescent="0.25">
      <c r="A26" s="12" t="s">
        <v>25</v>
      </c>
      <c r="B26" s="13">
        <v>180</v>
      </c>
      <c r="C26" s="14">
        <f t="shared" si="0"/>
        <v>0</v>
      </c>
      <c r="D26" s="15"/>
      <c r="E26" s="15"/>
      <c r="F26" s="15"/>
      <c r="G26" s="15"/>
    </row>
    <row r="27" spans="1:7" x14ac:dyDescent="0.25">
      <c r="A27" s="12" t="s">
        <v>26</v>
      </c>
      <c r="B27" s="13">
        <v>190</v>
      </c>
      <c r="C27" s="14">
        <f t="shared" si="0"/>
        <v>403.03700000000003</v>
      </c>
      <c r="D27" s="15"/>
      <c r="E27" s="15"/>
      <c r="F27" s="15">
        <v>369.61500000000001</v>
      </c>
      <c r="G27" s="15">
        <v>33.421999999999997</v>
      </c>
    </row>
    <row r="28" spans="1:7" x14ac:dyDescent="0.25">
      <c r="A28" s="12" t="s">
        <v>27</v>
      </c>
      <c r="B28" s="13">
        <v>200</v>
      </c>
      <c r="C28" s="14">
        <f t="shared" si="0"/>
        <v>0</v>
      </c>
      <c r="D28" s="15"/>
      <c r="E28" s="15"/>
      <c r="F28" s="15"/>
      <c r="G28" s="15"/>
    </row>
    <row r="29" spans="1:7" x14ac:dyDescent="0.25">
      <c r="A29" s="12" t="s">
        <v>28</v>
      </c>
      <c r="B29" s="13">
        <v>210</v>
      </c>
      <c r="C29" s="14">
        <f t="shared" si="0"/>
        <v>0</v>
      </c>
      <c r="D29" s="14">
        <f>(D9+D13+D25)-(D18+D23+D24+D26+D27)</f>
        <v>0</v>
      </c>
      <c r="E29" s="14">
        <f>(E9+E13+E25)-(E18+E23+E24+E26+E27)</f>
        <v>0</v>
      </c>
      <c r="F29" s="14">
        <f>(F9+F13+F25)-(F18+F23+F24+F26+F27)</f>
        <v>0</v>
      </c>
      <c r="G29" s="14">
        <f>(G9+G13+G25)-(G18+G23+G24+G26+G27)</f>
        <v>0</v>
      </c>
    </row>
    <row r="30" spans="1:7" x14ac:dyDescent="0.25">
      <c r="A30" s="11" t="s">
        <v>29</v>
      </c>
      <c r="B30" s="11"/>
      <c r="C30" s="11"/>
      <c r="D30" s="11"/>
      <c r="E30" s="11"/>
      <c r="F30" s="11"/>
      <c r="G30" s="11"/>
    </row>
    <row r="31" spans="1:7" x14ac:dyDescent="0.25">
      <c r="A31" s="12" t="s">
        <v>11</v>
      </c>
      <c r="B31" s="13">
        <v>300</v>
      </c>
      <c r="C31" s="14">
        <f t="shared" si="0"/>
        <v>0.65</v>
      </c>
      <c r="D31" s="15"/>
      <c r="E31" s="15"/>
      <c r="F31" s="15">
        <v>0.65</v>
      </c>
      <c r="G31" s="15"/>
    </row>
    <row r="32" spans="1:7" x14ac:dyDescent="0.25">
      <c r="A32" s="12" t="s">
        <v>12</v>
      </c>
      <c r="B32" s="13">
        <v>310</v>
      </c>
      <c r="C32" s="14">
        <f t="shared" si="0"/>
        <v>0</v>
      </c>
      <c r="D32" s="15"/>
      <c r="E32" s="15"/>
      <c r="F32" s="15"/>
      <c r="G32" s="15"/>
    </row>
    <row r="33" spans="1:7" x14ac:dyDescent="0.25">
      <c r="A33" s="12" t="s">
        <v>13</v>
      </c>
      <c r="B33" s="13">
        <v>320</v>
      </c>
      <c r="C33" s="14">
        <f t="shared" si="0"/>
        <v>0</v>
      </c>
      <c r="D33" s="15"/>
      <c r="E33" s="15"/>
      <c r="F33" s="15"/>
      <c r="G33" s="15"/>
    </row>
    <row r="34" spans="1:7" x14ac:dyDescent="0.25">
      <c r="A34" s="12" t="s">
        <v>14</v>
      </c>
      <c r="B34" s="13">
        <v>330</v>
      </c>
      <c r="C34" s="14">
        <f t="shared" si="0"/>
        <v>0</v>
      </c>
      <c r="D34" s="15"/>
      <c r="E34" s="15"/>
      <c r="F34" s="15"/>
      <c r="G34" s="15"/>
    </row>
    <row r="35" spans="1:7" x14ac:dyDescent="0.25">
      <c r="A35" s="12" t="s">
        <v>15</v>
      </c>
      <c r="B35" s="13">
        <v>340</v>
      </c>
      <c r="C35" s="14">
        <f t="shared" si="0"/>
        <v>7.8E-2</v>
      </c>
      <c r="D35" s="15"/>
      <c r="E35" s="15"/>
      <c r="F35" s="15"/>
      <c r="G35" s="15">
        <v>7.8E-2</v>
      </c>
    </row>
    <row r="36" spans="1:7" x14ac:dyDescent="0.25">
      <c r="A36" s="12" t="s">
        <v>6</v>
      </c>
      <c r="B36" s="13">
        <v>350</v>
      </c>
      <c r="C36" s="14">
        <f t="shared" si="0"/>
        <v>0</v>
      </c>
      <c r="D36" s="15"/>
      <c r="E36" s="15"/>
      <c r="F36" s="15"/>
      <c r="G36" s="15"/>
    </row>
    <row r="37" spans="1:7" x14ac:dyDescent="0.25">
      <c r="A37" s="12" t="s">
        <v>7</v>
      </c>
      <c r="B37" s="13">
        <v>360</v>
      </c>
      <c r="C37" s="14">
        <f t="shared" si="0"/>
        <v>0</v>
      </c>
      <c r="D37" s="15"/>
      <c r="E37" s="15"/>
      <c r="F37" s="15"/>
      <c r="G37" s="15"/>
    </row>
    <row r="38" spans="1:7" x14ac:dyDescent="0.25">
      <c r="A38" s="12" t="s">
        <v>8</v>
      </c>
      <c r="B38" s="13">
        <v>370</v>
      </c>
      <c r="C38" s="14">
        <f t="shared" si="0"/>
        <v>0</v>
      </c>
      <c r="D38" s="15"/>
      <c r="E38" s="15"/>
      <c r="F38" s="15"/>
      <c r="G38" s="15"/>
    </row>
    <row r="39" spans="1:7" x14ac:dyDescent="0.25">
      <c r="A39" s="12" t="s">
        <v>16</v>
      </c>
      <c r="B39" s="13">
        <v>380</v>
      </c>
      <c r="C39" s="14">
        <f t="shared" si="0"/>
        <v>0</v>
      </c>
      <c r="D39" s="15"/>
      <c r="E39" s="15"/>
      <c r="F39" s="15"/>
      <c r="G39" s="15"/>
    </row>
    <row r="40" spans="1:7" x14ac:dyDescent="0.25">
      <c r="A40" s="12" t="s">
        <v>17</v>
      </c>
      <c r="B40" s="13">
        <v>390</v>
      </c>
      <c r="C40" s="14">
        <f t="shared" si="0"/>
        <v>0.58099999999999996</v>
      </c>
      <c r="D40" s="15"/>
      <c r="E40" s="15"/>
      <c r="F40" s="15">
        <v>0.51600000000000001</v>
      </c>
      <c r="G40" s="15">
        <v>6.5000000000000002E-2</v>
      </c>
    </row>
    <row r="41" spans="1:7" ht="22.5" x14ac:dyDescent="0.25">
      <c r="A41" s="12" t="s">
        <v>18</v>
      </c>
      <c r="B41" s="13">
        <v>400</v>
      </c>
      <c r="C41" s="14">
        <f t="shared" si="0"/>
        <v>0.505</v>
      </c>
      <c r="D41" s="15"/>
      <c r="E41" s="15"/>
      <c r="F41" s="15">
        <v>0.44</v>
      </c>
      <c r="G41" s="15">
        <v>6.5000000000000002E-2</v>
      </c>
    </row>
    <row r="42" spans="1:7" x14ac:dyDescent="0.25">
      <c r="A42" s="12" t="s">
        <v>19</v>
      </c>
      <c r="B42" s="13">
        <v>410</v>
      </c>
      <c r="C42" s="14">
        <f t="shared" si="0"/>
        <v>0</v>
      </c>
      <c r="D42" s="15"/>
      <c r="E42" s="15"/>
      <c r="F42" s="15"/>
      <c r="G42" s="15"/>
    </row>
    <row r="43" spans="1:7" x14ac:dyDescent="0.25">
      <c r="A43" s="12" t="s">
        <v>30</v>
      </c>
      <c r="B43" s="13">
        <v>420</v>
      </c>
      <c r="C43" s="14">
        <f t="shared" si="0"/>
        <v>7.5999999999999998E-2</v>
      </c>
      <c r="D43" s="15"/>
      <c r="E43" s="15"/>
      <c r="F43" s="15">
        <v>7.5999999999999998E-2</v>
      </c>
      <c r="G43" s="15"/>
    </row>
    <row r="44" spans="1:7" x14ac:dyDescent="0.25">
      <c r="A44" s="12" t="s">
        <v>21</v>
      </c>
      <c r="B44" s="13">
        <v>430</v>
      </c>
      <c r="C44" s="14">
        <f t="shared" si="0"/>
        <v>0</v>
      </c>
      <c r="D44" s="15"/>
      <c r="E44" s="15"/>
      <c r="F44" s="15"/>
      <c r="G44" s="15"/>
    </row>
    <row r="45" spans="1:7" x14ac:dyDescent="0.25">
      <c r="A45" s="12" t="s">
        <v>22</v>
      </c>
      <c r="B45" s="13">
        <v>440</v>
      </c>
      <c r="C45" s="14">
        <f t="shared" si="0"/>
        <v>7.8E-2</v>
      </c>
      <c r="D45" s="15"/>
      <c r="E45" s="15"/>
      <c r="F45" s="15">
        <v>7.8E-2</v>
      </c>
      <c r="G45" s="15"/>
    </row>
    <row r="46" spans="1:7" x14ac:dyDescent="0.25">
      <c r="A46" s="12" t="s">
        <v>23</v>
      </c>
      <c r="B46" s="13">
        <v>450</v>
      </c>
      <c r="C46" s="14">
        <f t="shared" si="0"/>
        <v>0</v>
      </c>
      <c r="D46" s="15"/>
      <c r="E46" s="15"/>
      <c r="F46" s="15"/>
      <c r="G46" s="15"/>
    </row>
    <row r="47" spans="1:7" x14ac:dyDescent="0.25">
      <c r="A47" s="12" t="s">
        <v>24</v>
      </c>
      <c r="B47" s="13">
        <v>460</v>
      </c>
      <c r="C47" s="14">
        <f t="shared" si="0"/>
        <v>0</v>
      </c>
      <c r="D47" s="15"/>
      <c r="E47" s="15"/>
      <c r="F47" s="15"/>
      <c r="G47" s="15"/>
    </row>
    <row r="48" spans="1:7" x14ac:dyDescent="0.25">
      <c r="A48" s="12" t="s">
        <v>25</v>
      </c>
      <c r="B48" s="13">
        <v>470</v>
      </c>
      <c r="C48" s="14">
        <f t="shared" si="0"/>
        <v>0</v>
      </c>
      <c r="D48" s="15"/>
      <c r="E48" s="15"/>
      <c r="F48" s="15"/>
      <c r="G48" s="15"/>
    </row>
    <row r="49" spans="1:7" x14ac:dyDescent="0.25">
      <c r="A49" s="12" t="s">
        <v>26</v>
      </c>
      <c r="B49" s="13">
        <v>480</v>
      </c>
      <c r="C49" s="14">
        <f t="shared" si="0"/>
        <v>6.9000000000000006E-2</v>
      </c>
      <c r="D49" s="15"/>
      <c r="E49" s="15"/>
      <c r="F49" s="15">
        <v>5.6000000000000001E-2</v>
      </c>
      <c r="G49" s="15">
        <v>1.2999999999999999E-2</v>
      </c>
    </row>
    <row r="50" spans="1:7" x14ac:dyDescent="0.25">
      <c r="A50" s="12" t="s">
        <v>27</v>
      </c>
      <c r="B50" s="13">
        <v>490</v>
      </c>
      <c r="C50" s="14">
        <f t="shared" si="0"/>
        <v>0</v>
      </c>
      <c r="D50" s="15"/>
      <c r="E50" s="15"/>
      <c r="F50" s="15"/>
      <c r="G50" s="15"/>
    </row>
    <row r="51" spans="1:7" x14ac:dyDescent="0.25">
      <c r="A51" s="12" t="s">
        <v>28</v>
      </c>
      <c r="B51" s="13">
        <v>500</v>
      </c>
      <c r="C51" s="14">
        <f t="shared" si="0"/>
        <v>0</v>
      </c>
      <c r="D51" s="14">
        <f>(D31+D35+D47)-(D40+D45+D46+D48+D49)</f>
        <v>0</v>
      </c>
      <c r="E51" s="14">
        <f>(E31+E35+E47)-(E40+E45+E46+E48+E49)</f>
        <v>0</v>
      </c>
      <c r="F51" s="14">
        <f>(F31+F35+F47)-(F40+F45+F46+F48+F49)</f>
        <v>0</v>
      </c>
      <c r="G51" s="14">
        <f>(G31+G35+G47)-(G40+G45+G46+G48+G49)</f>
        <v>0</v>
      </c>
    </row>
    <row r="52" spans="1:7" x14ac:dyDescent="0.25">
      <c r="A52" s="11" t="s">
        <v>29</v>
      </c>
      <c r="B52" s="11"/>
      <c r="C52" s="11"/>
      <c r="D52" s="11"/>
      <c r="E52" s="11"/>
      <c r="F52" s="11"/>
      <c r="G52" s="11"/>
    </row>
    <row r="53" spans="1:7" x14ac:dyDescent="0.25">
      <c r="A53" s="12" t="s">
        <v>31</v>
      </c>
      <c r="B53" s="13">
        <v>600</v>
      </c>
      <c r="C53" s="14">
        <f t="shared" si="0"/>
        <v>0.74330000000000007</v>
      </c>
      <c r="D53" s="15"/>
      <c r="E53" s="15"/>
      <c r="F53" s="15">
        <v>0.60250000000000004</v>
      </c>
      <c r="G53" s="15">
        <v>0.14080000000000001</v>
      </c>
    </row>
    <row r="54" spans="1:7" x14ac:dyDescent="0.25">
      <c r="A54" s="12" t="s">
        <v>32</v>
      </c>
      <c r="B54" s="13">
        <v>610</v>
      </c>
      <c r="C54" s="14">
        <f t="shared" si="0"/>
        <v>0</v>
      </c>
      <c r="D54" s="15"/>
      <c r="E54" s="15"/>
      <c r="F54" s="15"/>
      <c r="G54" s="15"/>
    </row>
    <row r="55" spans="1:7" x14ac:dyDescent="0.25">
      <c r="A55" s="12" t="s">
        <v>33</v>
      </c>
      <c r="B55" s="13">
        <v>620</v>
      </c>
      <c r="C55" s="14">
        <f t="shared" si="0"/>
        <v>0</v>
      </c>
      <c r="D55" s="15"/>
      <c r="E55" s="15"/>
      <c r="F55" s="15"/>
      <c r="G55" s="15"/>
    </row>
    <row r="56" spans="1:7" x14ac:dyDescent="0.25">
      <c r="A56" s="11" t="s">
        <v>34</v>
      </c>
      <c r="B56" s="11"/>
      <c r="C56" s="11"/>
      <c r="D56" s="11"/>
      <c r="E56" s="11"/>
      <c r="F56" s="11"/>
      <c r="G56" s="11"/>
    </row>
    <row r="57" spans="1:7" x14ac:dyDescent="0.25">
      <c r="A57" s="12" t="s">
        <v>35</v>
      </c>
      <c r="B57" s="13">
        <v>700</v>
      </c>
      <c r="C57" s="14">
        <f t="shared" si="0"/>
        <v>6140.4749999999995</v>
      </c>
      <c r="D57" s="15"/>
      <c r="E57" s="15"/>
      <c r="F57" s="15">
        <v>5650.5839999999998</v>
      </c>
      <c r="G57" s="15">
        <v>489.89100000000002</v>
      </c>
    </row>
    <row r="58" spans="1:7" x14ac:dyDescent="0.25">
      <c r="A58" s="12" t="s">
        <v>36</v>
      </c>
      <c r="B58" s="13">
        <v>710</v>
      </c>
      <c r="C58" s="14">
        <f t="shared" si="0"/>
        <v>6140.4749999999995</v>
      </c>
      <c r="D58" s="16"/>
      <c r="E58" s="16"/>
      <c r="F58" s="16">
        <v>5650.5839999999998</v>
      </c>
      <c r="G58" s="16">
        <v>489.89100000000002</v>
      </c>
    </row>
    <row r="59" spans="1:7" x14ac:dyDescent="0.25">
      <c r="A59" s="12" t="s">
        <v>37</v>
      </c>
      <c r="B59" s="13">
        <v>720</v>
      </c>
      <c r="C59" s="14">
        <f t="shared" si="0"/>
        <v>0</v>
      </c>
      <c r="D59" s="16"/>
      <c r="E59" s="16"/>
      <c r="F59" s="16"/>
      <c r="G59" s="16"/>
    </row>
    <row r="60" spans="1:7" x14ac:dyDescent="0.25">
      <c r="A60" s="12" t="s">
        <v>38</v>
      </c>
      <c r="B60" s="13">
        <v>730</v>
      </c>
      <c r="C60" s="14">
        <f t="shared" si="0"/>
        <v>0</v>
      </c>
      <c r="D60" s="16"/>
      <c r="E60" s="16"/>
      <c r="F60" s="16"/>
      <c r="G60" s="16"/>
    </row>
    <row r="61" spans="1:7" x14ac:dyDescent="0.25">
      <c r="A61" s="12" t="s">
        <v>39</v>
      </c>
      <c r="B61" s="13">
        <v>740</v>
      </c>
      <c r="C61" s="14">
        <f t="shared" si="0"/>
        <v>403.03700000000003</v>
      </c>
      <c r="D61" s="16"/>
      <c r="E61" s="16"/>
      <c r="F61" s="16">
        <v>369.61500000000001</v>
      </c>
      <c r="G61" s="16">
        <v>33.421999999999997</v>
      </c>
    </row>
    <row r="62" spans="1:7" x14ac:dyDescent="0.25">
      <c r="A62" s="12" t="s">
        <v>40</v>
      </c>
      <c r="B62" s="13">
        <v>750</v>
      </c>
      <c r="C62" s="14">
        <f t="shared" si="0"/>
        <v>0</v>
      </c>
      <c r="D62" s="16"/>
      <c r="E62" s="16"/>
      <c r="F62" s="16"/>
      <c r="G62" s="16"/>
    </row>
    <row r="63" spans="1:7" x14ac:dyDescent="0.25">
      <c r="A63" s="12" t="s">
        <v>36</v>
      </c>
      <c r="B63" s="13">
        <v>760</v>
      </c>
      <c r="C63" s="14">
        <f t="shared" si="0"/>
        <v>0</v>
      </c>
      <c r="D63" s="16"/>
      <c r="E63" s="16"/>
      <c r="F63" s="16"/>
      <c r="G63" s="16"/>
    </row>
    <row r="64" spans="1:7" x14ac:dyDescent="0.25">
      <c r="A64" s="12" t="s">
        <v>37</v>
      </c>
      <c r="B64" s="13">
        <v>770</v>
      </c>
      <c r="C64" s="14">
        <f t="shared" si="0"/>
        <v>0</v>
      </c>
      <c r="D64" s="16"/>
      <c r="E64" s="16"/>
      <c r="F64" s="16"/>
      <c r="G64" s="16"/>
    </row>
    <row r="65" spans="1:7" x14ac:dyDescent="0.25">
      <c r="A65" s="12" t="s">
        <v>38</v>
      </c>
      <c r="B65" s="13">
        <v>780</v>
      </c>
      <c r="C65" s="14">
        <f t="shared" si="0"/>
        <v>0</v>
      </c>
      <c r="D65" s="16"/>
      <c r="E65" s="16"/>
      <c r="F65" s="16"/>
      <c r="G65" s="16"/>
    </row>
    <row r="66" spans="1:7" x14ac:dyDescent="0.25">
      <c r="A66" s="17" t="s">
        <v>39</v>
      </c>
      <c r="B66" s="18">
        <v>790</v>
      </c>
      <c r="C66" s="19">
        <f t="shared" si="0"/>
        <v>0</v>
      </c>
      <c r="D66" s="20"/>
      <c r="E66" s="20"/>
      <c r="F66" s="20"/>
      <c r="G66" s="20"/>
    </row>
  </sheetData>
  <mergeCells count="8">
    <mergeCell ref="A52:G52"/>
    <mergeCell ref="A56:G56"/>
    <mergeCell ref="A5:A6"/>
    <mergeCell ref="B5:B6"/>
    <mergeCell ref="C5:C6"/>
    <mergeCell ref="D5:G5"/>
    <mergeCell ref="A8:G8"/>
    <mergeCell ref="A30:G30"/>
  </mergeCells>
  <dataValidations count="1">
    <dataValidation type="decimal" allowBlank="1" showErrorMessage="1" errorTitle="Ошибка" error="Допускается ввод только действительных чисел!" sqref="C57:G66 C53:G55 C31:G51 C9:G29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2015-02-26T05:19:16Z</dcterms:created>
  <dcterms:modified xsi:type="dcterms:W3CDTF">2015-02-26T05:20:59Z</dcterms:modified>
</cp:coreProperties>
</file>